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 defaultThemeVersion="124226"/>
  <xr:revisionPtr revIDLastSave="0" documentId="13_ncr:1_{96AA56A8-0C88-4FEC-9D7E-F080D1669573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5" i="1" l="1"/>
  <c r="F36" i="1"/>
  <c r="F12" i="1"/>
  <c r="F9" i="1"/>
  <c r="F34" i="1" l="1"/>
  <c r="F33" i="1"/>
  <c r="F13" i="1" l="1"/>
  <c r="F14" i="1"/>
  <c r="F15" i="1"/>
  <c r="F16" i="1"/>
  <c r="F17" i="1"/>
  <c r="F18" i="1"/>
  <c r="F19" i="1"/>
  <c r="F59" i="1" l="1"/>
  <c r="F60" i="1"/>
  <c r="F61" i="1"/>
  <c r="F62" i="1"/>
  <c r="F63" i="1"/>
  <c r="F64" i="1"/>
  <c r="F58" i="1"/>
  <c r="F51" i="1"/>
  <c r="F52" i="1"/>
  <c r="F53" i="1"/>
  <c r="F54" i="1"/>
  <c r="F55" i="1"/>
  <c r="F56" i="1"/>
  <c r="F50" i="1"/>
  <c r="F45" i="1"/>
  <c r="F46" i="1"/>
  <c r="F47" i="1"/>
  <c r="F48" i="1"/>
  <c r="F39" i="1"/>
  <c r="F40" i="1"/>
  <c r="F41" i="1"/>
  <c r="F42" i="1"/>
  <c r="F43" i="1"/>
  <c r="F44" i="1"/>
  <c r="F38" i="1"/>
  <c r="F32" i="1"/>
  <c r="F24" i="1"/>
  <c r="F25" i="1"/>
  <c r="F26" i="1"/>
  <c r="F27" i="1"/>
  <c r="F28" i="1"/>
  <c r="F29" i="1"/>
  <c r="F30" i="1"/>
  <c r="F31" i="1"/>
  <c r="F23" i="1"/>
  <c r="F5" i="1"/>
  <c r="F7" i="1"/>
  <c r="F8" i="1"/>
  <c r="F10" i="1"/>
  <c r="F6" i="1"/>
  <c r="C65" i="1" l="1"/>
  <c r="C20" i="1"/>
  <c r="C67" i="1" l="1"/>
</calcChain>
</file>

<file path=xl/sharedStrings.xml><?xml version="1.0" encoding="utf-8"?>
<sst xmlns="http://schemas.openxmlformats.org/spreadsheetml/2006/main" count="183" uniqueCount="120">
  <si>
    <t>Количествена сметка</t>
  </si>
  <si>
    <t>Обособена позиция I /Група I</t>
  </si>
  <si>
    <t>№</t>
  </si>
  <si>
    <r>
      <t xml:space="preserve">     </t>
    </r>
    <r>
      <rPr>
        <b/>
        <sz val="11"/>
        <color theme="1"/>
        <rFont val="Calibri"/>
        <family val="2"/>
        <charset val="204"/>
      </rPr>
      <t>Наименование на дейностите</t>
    </r>
  </si>
  <si>
    <t>Мярка</t>
  </si>
  <si>
    <t>Количество</t>
  </si>
  <si>
    <t>Ед.цена</t>
  </si>
  <si>
    <t>Oбщо</t>
  </si>
  <si>
    <t>1.</t>
  </si>
  <si>
    <t>Ремонт по металната конструкция на Скрубера</t>
  </si>
  <si>
    <t>Изрязване на дефектирали участъци ламарина от Скрубера (δ=22mm или δ=30mm) и изработка на фаска</t>
  </si>
  <si>
    <t>m²</t>
  </si>
  <si>
    <t>Монтаж , стиковане и укрепване на  новите листи ламарина</t>
  </si>
  <si>
    <t>m</t>
  </si>
  <si>
    <t>2.</t>
  </si>
  <si>
    <t>Бр.</t>
  </si>
  <si>
    <t>Отваряне и затваряне на люкове</t>
  </si>
  <si>
    <t>Ръчно почистване и измиване дъното на Скрубера от гипс</t>
  </si>
  <si>
    <r>
      <t>m</t>
    </r>
    <r>
      <rPr>
        <vertAlign val="superscript"/>
        <sz val="11"/>
        <color theme="1"/>
        <rFont val="Calibri"/>
        <family val="2"/>
        <charset val="204"/>
      </rPr>
      <t>3</t>
    </r>
  </si>
  <si>
    <t>Почистване и измиване  тефлоновото покритие на димохода</t>
  </si>
  <si>
    <t>Почистване смукателни решетки на Рециркулационни помпи и разпробиване на отвори</t>
  </si>
  <si>
    <t>Автокран с товароподемност min 50t. И дължина на стрелата min 40m</t>
  </si>
  <si>
    <t>Монтьор</t>
  </si>
  <si>
    <t>ч/ч</t>
  </si>
  <si>
    <t>Заварчик</t>
  </si>
  <si>
    <t>Обща цена:</t>
  </si>
  <si>
    <t>Обособена позиция II /Група II</t>
  </si>
  <si>
    <t>Укрепване вала на Бъркалка ЕКАТО</t>
  </si>
  <si>
    <t>Разкуплиране на редуктор</t>
  </si>
  <si>
    <t>Демонтаж на редуктор</t>
  </si>
  <si>
    <t>Подмяна на уплътнения на редуктор</t>
  </si>
  <si>
    <t>Демонтаж на контактно механично уплътнение ЕКАТО EKATO ESD 42L100R31</t>
  </si>
  <si>
    <t>Монтаж на контактно механично уплътнение ЕКАТО</t>
  </si>
  <si>
    <t>Подмяна  маслото на редуктор</t>
  </si>
  <si>
    <t>Литър</t>
  </si>
  <si>
    <t>Монтаж на редуктор</t>
  </si>
  <si>
    <t>Куплиране на редуктор</t>
  </si>
  <si>
    <t>Демонтаж укрепването на вала на Бъркалка ЕКАТО</t>
  </si>
  <si>
    <t>Хидроциклони за гипсова суспензия</t>
  </si>
  <si>
    <t>Демонтаж и почистване на хидроциклон KRТ/S 2128</t>
  </si>
  <si>
    <t>Демонтаж и почистване на дюзи KRТ/S 2128</t>
  </si>
  <si>
    <t>Демонтаж и монтаж на преливна тръба KRТ/S 2128</t>
  </si>
  <si>
    <t>Монтаж на хидроциклон KRТ/S 2128</t>
  </si>
  <si>
    <t>Монтаж на дюзи KRТ/S 2128</t>
  </si>
  <si>
    <t>Демонтаж,почистване и монтаж на арматура KRТ/S 2128</t>
  </si>
  <si>
    <t>Почистване и измиване помещението на Хидроциклонните групи</t>
  </si>
  <si>
    <t>3.</t>
  </si>
  <si>
    <t>Демонтаж , почистване и монтаж на Бътерфлай клапа DN 150</t>
  </si>
  <si>
    <t>4.</t>
  </si>
  <si>
    <t>Демонтаж , почистване и монтаж на Бътерфлай клапа DN 200</t>
  </si>
  <si>
    <t>5.</t>
  </si>
  <si>
    <t>Демонтаж , почистване и монтаж на Бътерфлай клапа DN 250</t>
  </si>
  <si>
    <t>6.</t>
  </si>
  <si>
    <t>Демонтаж , почистване и монтаж на Компенсатор Teguflex DN 250</t>
  </si>
  <si>
    <t>7.</t>
  </si>
  <si>
    <t>Рециркулационни помпи  DUCHTING ROWA-MCC 900-1200</t>
  </si>
  <si>
    <t>Демонтаж на съединител FLENDER</t>
  </si>
  <si>
    <t>Демонтаж на помпа ROWA</t>
  </si>
  <si>
    <t>Монтаж на помпа ROWA</t>
  </si>
  <si>
    <t>Монтаж на съединител FLENDER</t>
  </si>
  <si>
    <t>Центровка на помпа,редуктор,двигател</t>
  </si>
  <si>
    <t>Подмяна масло на редуктор FLENDER H1SH</t>
  </si>
  <si>
    <t>Почистване и обезмасляване на  помпа ROWA</t>
  </si>
  <si>
    <t>8.</t>
  </si>
  <si>
    <t>Отваряне и затваряне на люк</t>
  </si>
  <si>
    <t>Подмяна на лопаткови уплътнение от неръждаема стомана</t>
  </si>
  <si>
    <t>Гресиране на шарнири и уплътнения</t>
  </si>
  <si>
    <t>9.</t>
  </si>
  <si>
    <t>10.</t>
  </si>
  <si>
    <t>11.</t>
  </si>
  <si>
    <t>12.</t>
  </si>
  <si>
    <t>Общо цена:</t>
  </si>
  <si>
    <t>Общо цена за обособена позиция I и II:</t>
  </si>
  <si>
    <t>Маш.смяна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</si>
  <si>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</si>
  <si>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</si>
  <si>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</si>
  <si>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</si>
  <si>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</si>
  <si>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</si>
  <si>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</si>
  <si>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</si>
  <si>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</si>
  <si>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</si>
  <si>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</si>
  <si>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2.7</t>
  </si>
  <si>
    <t>2.8</t>
  </si>
  <si>
    <t>1.6</t>
  </si>
  <si>
    <t>1.7</t>
  </si>
  <si>
    <t>1.8</t>
  </si>
  <si>
    <t>1.9</t>
  </si>
  <si>
    <t>1.10</t>
  </si>
  <si>
    <t>1.11</t>
  </si>
  <si>
    <t>7.1</t>
  </si>
  <si>
    <t>7.2</t>
  </si>
  <si>
    <t>7.3</t>
  </si>
  <si>
    <t>7.4</t>
  </si>
  <si>
    <t>7.5</t>
  </si>
  <si>
    <t>7.6</t>
  </si>
  <si>
    <t>7.7</t>
  </si>
  <si>
    <t>8.1</t>
  </si>
  <si>
    <t>8.2</t>
  </si>
  <si>
    <t>8.3</t>
  </si>
  <si>
    <t>Ремонт на съоръженията на Абсорбер 3&amp;4</t>
  </si>
  <si>
    <t>Демонтаж и монтаж на ремък SPC2239</t>
  </si>
  <si>
    <t>1.12</t>
  </si>
  <si>
    <t>1.13</t>
  </si>
  <si>
    <t>Заварка на Тръба ø 219х6,3 DIN-1.4529 XICrNiMoCuN25 20 6</t>
  </si>
  <si>
    <t>Заваряване  на новите листи по утвърдена заваръчна процедура изработена от Изпълнителя.
Шмиргелене на металната повърхност до клас SA-2-1/2 (съгласно BS 4232) и ISO 8501-1 или SSPC SP 2,3,6,7,10 или 12. и подготовка на заваръчните шевове   от външна страна на мантела за безразрушителен контрол</t>
  </si>
  <si>
    <t>Припокриваща ламарина от вътрешната страна на мантела</t>
  </si>
  <si>
    <t>Наваряване на язви по мантела на Скрубера с
 дълбочина  до 7 mm</t>
  </si>
  <si>
    <t>dm²</t>
  </si>
  <si>
    <t>Наваряване на язви по мантела на Скрубера с 
дълбочина  от 8 mm до 15 mm</t>
  </si>
  <si>
    <t>Изрязване на участъци от Тръба ø 219х6,3 DIN-1.4529 XICrNiMoCuN25 20 6</t>
  </si>
  <si>
    <t>Ръчно почистване на Тръба ø 219х6,3 DIN-1.4529 XICrNiMoCuN25 20 6</t>
  </si>
  <si>
    <t>m3</t>
  </si>
  <si>
    <t>Отваряне и затваряне на врата на Абсорбер 3&amp;4</t>
  </si>
  <si>
    <t>Бъркалки на Абсорбер 3&amp;4</t>
  </si>
  <si>
    <t>Байпас клапа на Блок-3 и 4</t>
  </si>
  <si>
    <t>Почистване и измиване на площадки и парапети на Абсорбер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</si>
</sst>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b/>
      <sz val="16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vertAlign val="superscript"/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b/>
      <sz val="14"/>
      <color rgb="FF000000"/>
      <name val="Calibri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Normal" xfId="0" builtinId="0"/>
    <cellStyle name="Нормален 2" xfId="1" xr:uid="{00000000-0005-0000-0000-00002F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7"/>
  <sheetViews>
    <sheetView tabSelected="1" zoomScale="90" zoomScaleNormal="90" workbookViewId="0">
      <selection activeCell="J67" sqref="J67"/>
    </sheetView>
  </sheetViews>
  <sheetFormatPr defaultRowHeight="14.5" x14ac:dyDescent="0.35"/>
  <cols>
    <col min="2" max="2" width="58.1796875" customWidth="1"/>
    <col min="3" max="3" width="11.1796875" customWidth="1"/>
    <col min="4" max="4" width="13.7265625" customWidth="1"/>
    <col min="5" max="5" width="12.81640625" customWidth="1"/>
    <col min="6" max="6" width="16.453125" customWidth="1"/>
  </cols>
  <sheetData>
    <row r="1" spans="1:6" ht="21" x14ac:dyDescent="0.35">
      <c r="A1" s="21" t="s">
        <v>0</v>
      </c>
      <c r="B1" s="21"/>
      <c r="C1" s="21"/>
      <c r="D1" s="21"/>
      <c r="E1" s="21"/>
      <c r="F1" s="21"/>
    </row>
    <row r="2" spans="1:6" ht="21" x14ac:dyDescent="0.35">
      <c r="A2" s="22" t="s">
        <v>1</v>
      </c>
      <c r="B2" s="22"/>
      <c r="C2" s="22"/>
      <c r="D2" s="22"/>
      <c r="E2" s="22"/>
      <c r="F2" s="22"/>
    </row>
    <row r="3" spans="1:6" ht="49.5" customHeight="1" x14ac:dyDescent="0.35">
      <c r="A3" s="4" t="s">
        <v>2</v>
      </c>
      <c r="B3" s="5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spans="1:6" ht="31.5" customHeight="1" x14ac:dyDescent="0.35">
      <c r="A4" s="4" t="s">
        <v>8</v>
      </c>
      <c r="B4" s="35" t="s">
        <v>9</v>
      </c>
      <c r="C4" s="35"/>
      <c r="D4" s="35"/>
      <c r="E4" s="35"/>
      <c r="F4" s="35"/>
    </row>
    <row r="5" spans="1:6" ht="28.5" customHeight="1" x14ac:dyDescent="0.35">
      <c r="A5" s="6" t="s">
        <v>74</v>
      </c>
      <c r="B5" s="16" t="s">
        <v>10</v>
      </c>
      <c r="C5" s="17" t="s">
        <v>11</v>
      </c>
      <c r="D5" s="17">
        <v>6</v>
      </c>
      <c r="E5" s="18">
        <v>0</v>
      </c>
      <c r="F5" s="18">
        <f>D5*E5</f>
        <v>0</v>
      </c>
    </row>
    <row r="6" spans="1:6" ht="28.5" customHeight="1" x14ac:dyDescent="0.35">
      <c r="A6" s="6" t="s">
        <v>75</v>
      </c>
      <c r="B6" s="19" t="s">
        <v>12</v>
      </c>
      <c r="C6" s="17" t="s">
        <v>11</v>
      </c>
      <c r="D6" s="17">
        <v>6</v>
      </c>
      <c r="E6" s="18">
        <v>0</v>
      </c>
      <c r="F6" s="18">
        <f>D6*E6</f>
        <v>0</v>
      </c>
    </row>
    <row r="7" spans="1:6" ht="90" customHeight="1" x14ac:dyDescent="0.35">
      <c r="A7" s="6" t="s">
        <v>76</v>
      </c>
      <c r="B7" s="19" t="s">
        <v>108</v>
      </c>
      <c r="C7" s="17" t="s">
        <v>13</v>
      </c>
      <c r="D7" s="17">
        <v>30</v>
      </c>
      <c r="E7" s="18">
        <v>0</v>
      </c>
      <c r="F7" s="18">
        <f t="shared" ref="F7:F10" si="0">D7*E7</f>
        <v>0</v>
      </c>
    </row>
    <row r="8" spans="1:6" ht="28.5" customHeight="1" x14ac:dyDescent="0.35">
      <c r="A8" s="20" t="s">
        <v>77</v>
      </c>
      <c r="B8" s="16" t="s">
        <v>109</v>
      </c>
      <c r="C8" s="17" t="s">
        <v>11</v>
      </c>
      <c r="D8" s="17">
        <v>6</v>
      </c>
      <c r="E8" s="18">
        <v>0</v>
      </c>
      <c r="F8" s="18">
        <f t="shared" si="0"/>
        <v>0</v>
      </c>
    </row>
    <row r="9" spans="1:6" ht="28.5" customHeight="1" x14ac:dyDescent="0.35">
      <c r="A9" s="20" t="s">
        <v>78</v>
      </c>
      <c r="B9" s="16" t="s">
        <v>110</v>
      </c>
      <c r="C9" s="17" t="s">
        <v>111</v>
      </c>
      <c r="D9" s="17">
        <v>60</v>
      </c>
      <c r="E9" s="18">
        <v>0</v>
      </c>
      <c r="F9" s="18">
        <f>D9*E9</f>
        <v>0</v>
      </c>
    </row>
    <row r="10" spans="1:6" ht="33" customHeight="1" x14ac:dyDescent="0.35">
      <c r="A10" s="6" t="s">
        <v>87</v>
      </c>
      <c r="B10" s="5" t="s">
        <v>112</v>
      </c>
      <c r="C10" s="17" t="s">
        <v>111</v>
      </c>
      <c r="D10" s="1">
        <v>30</v>
      </c>
      <c r="E10" s="18">
        <v>0</v>
      </c>
      <c r="F10" s="3">
        <f t="shared" si="0"/>
        <v>0</v>
      </c>
    </row>
    <row r="11" spans="1:6" ht="27.75" customHeight="1" x14ac:dyDescent="0.35">
      <c r="A11" s="4" t="s">
        <v>14</v>
      </c>
      <c r="B11" s="34" t="s">
        <v>103</v>
      </c>
      <c r="C11" s="34"/>
      <c r="D11" s="34"/>
      <c r="E11" s="34"/>
      <c r="F11" s="34"/>
    </row>
    <row r="12" spans="1:6" ht="27.75" customHeight="1" x14ac:dyDescent="0.35">
      <c r="A12" s="6" t="s">
        <v>79</v>
      </c>
      <c r="B12" s="2" t="s">
        <v>116</v>
      </c>
      <c r="C12" s="1" t="s">
        <v>15</v>
      </c>
      <c r="D12" s="1">
        <v>1</v>
      </c>
      <c r="E12" s="3">
        <v>0</v>
      </c>
      <c r="F12" s="3">
        <f>D12*E12</f>
        <v>0</v>
      </c>
    </row>
    <row r="13" spans="1:6" ht="27.75" customHeight="1" x14ac:dyDescent="0.35">
      <c r="A13" s="6" t="s">
        <v>80</v>
      </c>
      <c r="B13" s="2" t="s">
        <v>16</v>
      </c>
      <c r="C13" s="1" t="s">
        <v>15</v>
      </c>
      <c r="D13" s="1">
        <v>16</v>
      </c>
      <c r="E13" s="3">
        <v>0</v>
      </c>
      <c r="F13" s="3">
        <f t="shared" ref="F13:F19" si="1">D13*E13</f>
        <v>0</v>
      </c>
    </row>
    <row r="14" spans="1:6" ht="27.75" customHeight="1" x14ac:dyDescent="0.35">
      <c r="A14" s="6" t="s">
        <v>81</v>
      </c>
      <c r="B14" s="5" t="s">
        <v>17</v>
      </c>
      <c r="C14" s="1" t="s">
        <v>18</v>
      </c>
      <c r="D14" s="1">
        <v>50</v>
      </c>
      <c r="E14" s="3">
        <v>0</v>
      </c>
      <c r="F14" s="3">
        <f t="shared" si="1"/>
        <v>0</v>
      </c>
    </row>
    <row r="15" spans="1:6" ht="27.75" customHeight="1" x14ac:dyDescent="0.35">
      <c r="A15" s="6" t="s">
        <v>82</v>
      </c>
      <c r="B15" s="2" t="s">
        <v>19</v>
      </c>
      <c r="C15" s="1" t="s">
        <v>15</v>
      </c>
      <c r="D15" s="1">
        <v>1</v>
      </c>
      <c r="E15" s="3">
        <v>0</v>
      </c>
      <c r="F15" s="3">
        <f t="shared" si="1"/>
        <v>0</v>
      </c>
    </row>
    <row r="16" spans="1:6" ht="27.75" customHeight="1" x14ac:dyDescent="0.35">
      <c r="A16" s="6" t="s">
        <v>83</v>
      </c>
      <c r="B16" s="2" t="s">
        <v>20</v>
      </c>
      <c r="C16" s="1" t="s">
        <v>15</v>
      </c>
      <c r="D16" s="1">
        <v>6</v>
      </c>
      <c r="E16" s="3">
        <v>0</v>
      </c>
      <c r="F16" s="3">
        <f t="shared" si="1"/>
        <v>0</v>
      </c>
    </row>
    <row r="17" spans="1:6" ht="27.75" customHeight="1" x14ac:dyDescent="0.35">
      <c r="A17" s="6" t="s">
        <v>84</v>
      </c>
      <c r="B17" s="2" t="s">
        <v>21</v>
      </c>
      <c r="C17" s="1" t="s">
        <v>73</v>
      </c>
      <c r="D17" s="1">
        <v>4</v>
      </c>
      <c r="E17" s="3">
        <v>0</v>
      </c>
      <c r="F17" s="3">
        <f t="shared" si="1"/>
        <v>0</v>
      </c>
    </row>
    <row r="18" spans="1:6" ht="27.75" customHeight="1" x14ac:dyDescent="0.35">
      <c r="A18" s="6" t="s">
        <v>85</v>
      </c>
      <c r="B18" s="2" t="s">
        <v>22</v>
      </c>
      <c r="C18" s="1" t="s">
        <v>23</v>
      </c>
      <c r="D18" s="1">
        <v>100</v>
      </c>
      <c r="E18" s="3">
        <v>0</v>
      </c>
      <c r="F18" s="3">
        <f t="shared" si="1"/>
        <v>0</v>
      </c>
    </row>
    <row r="19" spans="1:6" ht="27.75" customHeight="1" x14ac:dyDescent="0.35">
      <c r="A19" s="6" t="s">
        <v>86</v>
      </c>
      <c r="B19" s="2" t="s">
        <v>24</v>
      </c>
      <c r="C19" s="1" t="s">
        <v>23</v>
      </c>
      <c r="D19" s="1">
        <v>100</v>
      </c>
      <c r="E19" s="3">
        <v>0</v>
      </c>
      <c r="F19" s="3">
        <f t="shared" si="1"/>
        <v>0</v>
      </c>
    </row>
    <row r="20" spans="1:6" ht="27.75" customHeight="1" x14ac:dyDescent="0.35">
      <c r="A20" s="1"/>
      <c r="B20" s="7" t="s">
        <v>25</v>
      </c>
      <c r="C20" s="23">
        <f>SUM(F5:F10,F12,F13,F14,F15,F16,F17,F18,F19)</f>
        <v>0</v>
      </c>
      <c r="D20" s="23"/>
      <c r="E20" s="23"/>
      <c r="F20" s="23"/>
    </row>
    <row r="21" spans="1:6" ht="27.75" customHeight="1" x14ac:dyDescent="0.35">
      <c r="A21" s="31" t="s">
        <v>26</v>
      </c>
      <c r="B21" s="31"/>
      <c r="C21" s="31"/>
      <c r="D21" s="31"/>
      <c r="E21" s="31"/>
      <c r="F21" s="31"/>
    </row>
    <row r="22" spans="1:6" ht="27.75" customHeight="1" x14ac:dyDescent="0.35">
      <c r="A22" s="1" t="s">
        <v>8</v>
      </c>
      <c r="B22" s="32" t="s">
        <v>117</v>
      </c>
      <c r="C22" s="32"/>
      <c r="D22" s="32"/>
      <c r="E22" s="32"/>
      <c r="F22" s="32"/>
    </row>
    <row r="23" spans="1:6" ht="27.75" customHeight="1" x14ac:dyDescent="0.35">
      <c r="A23" s="6" t="s">
        <v>74</v>
      </c>
      <c r="B23" s="2" t="s">
        <v>27</v>
      </c>
      <c r="C23" s="1" t="s">
        <v>15</v>
      </c>
      <c r="D23" s="1">
        <v>4</v>
      </c>
      <c r="E23" s="9">
        <v>0</v>
      </c>
      <c r="F23" s="3">
        <f>D23*E23</f>
        <v>0</v>
      </c>
    </row>
    <row r="24" spans="1:6" ht="27.75" customHeight="1" x14ac:dyDescent="0.35">
      <c r="A24" s="6" t="s">
        <v>75</v>
      </c>
      <c r="B24" s="2" t="s">
        <v>28</v>
      </c>
      <c r="C24" s="1" t="s">
        <v>15</v>
      </c>
      <c r="D24" s="1">
        <v>4</v>
      </c>
      <c r="E24" s="12">
        <v>0</v>
      </c>
      <c r="F24" s="3">
        <f t="shared" ref="F24:F31" si="2">D24*E24</f>
        <v>0</v>
      </c>
    </row>
    <row r="25" spans="1:6" ht="27.75" customHeight="1" x14ac:dyDescent="0.35">
      <c r="A25" s="6" t="s">
        <v>76</v>
      </c>
      <c r="B25" s="2" t="s">
        <v>29</v>
      </c>
      <c r="C25" s="1" t="s">
        <v>15</v>
      </c>
      <c r="D25" s="1">
        <v>4</v>
      </c>
      <c r="E25" s="12">
        <v>0</v>
      </c>
      <c r="F25" s="3">
        <f t="shared" si="2"/>
        <v>0</v>
      </c>
    </row>
    <row r="26" spans="1:6" ht="27.75" customHeight="1" x14ac:dyDescent="0.35">
      <c r="A26" s="6" t="s">
        <v>77</v>
      </c>
      <c r="B26" s="2" t="s">
        <v>30</v>
      </c>
      <c r="C26" s="1" t="s">
        <v>15</v>
      </c>
      <c r="D26" s="1">
        <v>4</v>
      </c>
      <c r="E26" s="12">
        <v>0</v>
      </c>
      <c r="F26" s="3">
        <f t="shared" si="2"/>
        <v>0</v>
      </c>
    </row>
    <row r="27" spans="1:6" ht="27.75" customHeight="1" x14ac:dyDescent="0.35">
      <c r="A27" s="6" t="s">
        <v>78</v>
      </c>
      <c r="B27" s="2" t="s">
        <v>31</v>
      </c>
      <c r="C27" s="1" t="s">
        <v>15</v>
      </c>
      <c r="D27" s="1">
        <v>4</v>
      </c>
      <c r="E27" s="12">
        <v>0</v>
      </c>
      <c r="F27" s="3">
        <f t="shared" si="2"/>
        <v>0</v>
      </c>
    </row>
    <row r="28" spans="1:6" ht="27.75" customHeight="1" x14ac:dyDescent="0.35">
      <c r="A28" s="6" t="s">
        <v>87</v>
      </c>
      <c r="B28" s="2" t="s">
        <v>32</v>
      </c>
      <c r="C28" s="1" t="s">
        <v>15</v>
      </c>
      <c r="D28" s="1">
        <v>4</v>
      </c>
      <c r="E28" s="12">
        <v>0</v>
      </c>
      <c r="F28" s="3">
        <f t="shared" si="2"/>
        <v>0</v>
      </c>
    </row>
    <row r="29" spans="1:6" ht="27.75" customHeight="1" x14ac:dyDescent="0.35">
      <c r="A29" s="6" t="s">
        <v>88</v>
      </c>
      <c r="B29" s="2" t="s">
        <v>33</v>
      </c>
      <c r="C29" s="1" t="s">
        <v>34</v>
      </c>
      <c r="D29" s="1">
        <v>60</v>
      </c>
      <c r="E29" s="12">
        <v>0</v>
      </c>
      <c r="F29" s="3">
        <f t="shared" si="2"/>
        <v>0</v>
      </c>
    </row>
    <row r="30" spans="1:6" ht="27.75" customHeight="1" x14ac:dyDescent="0.35">
      <c r="A30" s="6" t="s">
        <v>89</v>
      </c>
      <c r="B30" s="2" t="s">
        <v>35</v>
      </c>
      <c r="C30" s="1" t="s">
        <v>15</v>
      </c>
      <c r="D30" s="1">
        <v>4</v>
      </c>
      <c r="E30" s="12">
        <v>0</v>
      </c>
      <c r="F30" s="3">
        <f t="shared" si="2"/>
        <v>0</v>
      </c>
    </row>
    <row r="31" spans="1:6" ht="27.75" customHeight="1" x14ac:dyDescent="0.35">
      <c r="A31" s="6" t="s">
        <v>90</v>
      </c>
      <c r="B31" s="2" t="s">
        <v>36</v>
      </c>
      <c r="C31" s="1" t="s">
        <v>15</v>
      </c>
      <c r="D31" s="1">
        <v>4</v>
      </c>
      <c r="E31" s="12">
        <v>0</v>
      </c>
      <c r="F31" s="3">
        <f t="shared" si="2"/>
        <v>0</v>
      </c>
    </row>
    <row r="32" spans="1:6" ht="27.75" customHeight="1" x14ac:dyDescent="0.35">
      <c r="A32" s="6" t="s">
        <v>91</v>
      </c>
      <c r="B32" s="2" t="s">
        <v>37</v>
      </c>
      <c r="C32" s="1" t="s">
        <v>15</v>
      </c>
      <c r="D32" s="1">
        <v>4</v>
      </c>
      <c r="E32" s="12">
        <v>0</v>
      </c>
      <c r="F32" s="3">
        <f>D32*E32</f>
        <v>0</v>
      </c>
    </row>
    <row r="33" spans="1:6" ht="27.75" customHeight="1" x14ac:dyDescent="0.35">
      <c r="A33" s="6" t="s">
        <v>92</v>
      </c>
      <c r="B33" s="14" t="s">
        <v>104</v>
      </c>
      <c r="C33" s="1" t="s">
        <v>15</v>
      </c>
      <c r="D33" s="1">
        <v>12</v>
      </c>
      <c r="E33" s="12">
        <v>0</v>
      </c>
      <c r="F33" s="3">
        <f t="shared" ref="F33:F34" si="3">D33*E33</f>
        <v>0</v>
      </c>
    </row>
    <row r="34" spans="1:6" ht="27.75" customHeight="1" x14ac:dyDescent="0.35">
      <c r="A34" s="13" t="s">
        <v>105</v>
      </c>
      <c r="B34" s="14" t="s">
        <v>113</v>
      </c>
      <c r="C34" s="8" t="s">
        <v>13</v>
      </c>
      <c r="D34" s="1">
        <v>14</v>
      </c>
      <c r="E34" s="12">
        <v>0</v>
      </c>
      <c r="F34" s="3">
        <f t="shared" si="3"/>
        <v>0</v>
      </c>
    </row>
    <row r="35" spans="1:6" ht="27.75" customHeight="1" x14ac:dyDescent="0.35">
      <c r="A35" s="13" t="s">
        <v>106</v>
      </c>
      <c r="B35" s="14" t="s">
        <v>114</v>
      </c>
      <c r="C35" s="15" t="s">
        <v>115</v>
      </c>
      <c r="D35" s="1">
        <v>2.1</v>
      </c>
      <c r="E35" s="12">
        <v>0</v>
      </c>
      <c r="F35" s="3">
        <f>D35*E35</f>
        <v>0</v>
      </c>
    </row>
    <row r="36" spans="1:6" ht="27.75" customHeight="1" x14ac:dyDescent="0.35">
      <c r="A36" s="13" t="s">
        <v>106</v>
      </c>
      <c r="B36" s="2" t="s">
        <v>107</v>
      </c>
      <c r="C36" s="8" t="s">
        <v>13</v>
      </c>
      <c r="D36" s="1">
        <v>14</v>
      </c>
      <c r="E36" s="12">
        <v>0</v>
      </c>
      <c r="F36" s="3">
        <f>D36*E36</f>
        <v>0</v>
      </c>
    </row>
    <row r="37" spans="1:6" ht="27.75" customHeight="1" x14ac:dyDescent="0.35">
      <c r="A37" s="6" t="s">
        <v>14</v>
      </c>
      <c r="B37" s="33" t="s">
        <v>38</v>
      </c>
      <c r="C37" s="32"/>
      <c r="D37" s="32"/>
      <c r="E37" s="32"/>
      <c r="F37" s="32"/>
    </row>
    <row r="38" spans="1:6" ht="27.75" customHeight="1" x14ac:dyDescent="0.35">
      <c r="A38" s="6" t="s">
        <v>79</v>
      </c>
      <c r="B38" s="2" t="s">
        <v>39</v>
      </c>
      <c r="C38" s="1" t="s">
        <v>15</v>
      </c>
      <c r="D38" s="1">
        <v>40</v>
      </c>
      <c r="E38" s="10">
        <v>0</v>
      </c>
      <c r="F38" s="3">
        <f>D38*E38</f>
        <v>0</v>
      </c>
    </row>
    <row r="39" spans="1:6" ht="27.75" customHeight="1" x14ac:dyDescent="0.35">
      <c r="A39" s="6" t="s">
        <v>80</v>
      </c>
      <c r="B39" s="2" t="s">
        <v>40</v>
      </c>
      <c r="C39" s="1" t="s">
        <v>15</v>
      </c>
      <c r="D39" s="1">
        <v>40</v>
      </c>
      <c r="E39" s="12">
        <v>0</v>
      </c>
      <c r="F39" s="3">
        <f t="shared" ref="F39:F48" si="4">D39*E39</f>
        <v>0</v>
      </c>
    </row>
    <row r="40" spans="1:6" ht="27.75" customHeight="1" x14ac:dyDescent="0.35">
      <c r="A40" s="6" t="s">
        <v>81</v>
      </c>
      <c r="B40" s="2" t="s">
        <v>41</v>
      </c>
      <c r="C40" s="1" t="s">
        <v>15</v>
      </c>
      <c r="D40" s="1">
        <v>40</v>
      </c>
      <c r="E40" s="12">
        <v>0</v>
      </c>
      <c r="F40" s="3">
        <f t="shared" si="4"/>
        <v>0</v>
      </c>
    </row>
    <row r="41" spans="1:6" ht="27.75" customHeight="1" x14ac:dyDescent="0.35">
      <c r="A41" s="6" t="s">
        <v>82</v>
      </c>
      <c r="B41" s="2" t="s">
        <v>42</v>
      </c>
      <c r="C41" s="1" t="s">
        <v>15</v>
      </c>
      <c r="D41" s="1">
        <v>40</v>
      </c>
      <c r="E41" s="12">
        <v>0</v>
      </c>
      <c r="F41" s="3">
        <f t="shared" si="4"/>
        <v>0</v>
      </c>
    </row>
    <row r="42" spans="1:6" ht="27.75" customHeight="1" x14ac:dyDescent="0.35">
      <c r="A42" s="6" t="s">
        <v>83</v>
      </c>
      <c r="B42" s="2" t="s">
        <v>43</v>
      </c>
      <c r="C42" s="1" t="s">
        <v>15</v>
      </c>
      <c r="D42" s="1">
        <v>40</v>
      </c>
      <c r="E42" s="12">
        <v>0</v>
      </c>
      <c r="F42" s="3">
        <f t="shared" si="4"/>
        <v>0</v>
      </c>
    </row>
    <row r="43" spans="1:6" ht="27.75" customHeight="1" x14ac:dyDescent="0.35">
      <c r="A43" s="6" t="s">
        <v>84</v>
      </c>
      <c r="B43" s="2" t="s">
        <v>44</v>
      </c>
      <c r="C43" s="1" t="s">
        <v>15</v>
      </c>
      <c r="D43" s="1">
        <v>40</v>
      </c>
      <c r="E43" s="12">
        <v>0</v>
      </c>
      <c r="F43" s="3">
        <f t="shared" si="4"/>
        <v>0</v>
      </c>
    </row>
    <row r="44" spans="1:6" ht="27.75" customHeight="1" x14ac:dyDescent="0.35">
      <c r="A44" s="6" t="s">
        <v>85</v>
      </c>
      <c r="B44" s="2" t="s">
        <v>45</v>
      </c>
      <c r="C44" s="1" t="s">
        <v>15</v>
      </c>
      <c r="D44" s="1">
        <v>1</v>
      </c>
      <c r="E44" s="12">
        <v>0</v>
      </c>
      <c r="F44" s="3">
        <f t="shared" si="4"/>
        <v>0</v>
      </c>
    </row>
    <row r="45" spans="1:6" ht="27.75" customHeight="1" x14ac:dyDescent="0.35">
      <c r="A45" s="6" t="s">
        <v>46</v>
      </c>
      <c r="B45" s="2" t="s">
        <v>47</v>
      </c>
      <c r="C45" s="1" t="s">
        <v>15</v>
      </c>
      <c r="D45" s="1">
        <v>10</v>
      </c>
      <c r="E45" s="12">
        <v>0</v>
      </c>
      <c r="F45" s="3">
        <f>D45*E45</f>
        <v>0</v>
      </c>
    </row>
    <row r="46" spans="1:6" ht="27.75" customHeight="1" x14ac:dyDescent="0.35">
      <c r="A46" s="6" t="s">
        <v>48</v>
      </c>
      <c r="B46" s="2" t="s">
        <v>49</v>
      </c>
      <c r="C46" s="1" t="s">
        <v>15</v>
      </c>
      <c r="D46" s="1">
        <v>4</v>
      </c>
      <c r="E46" s="12">
        <v>0</v>
      </c>
      <c r="F46" s="3">
        <f t="shared" si="4"/>
        <v>0</v>
      </c>
    </row>
    <row r="47" spans="1:6" ht="27.75" customHeight="1" x14ac:dyDescent="0.35">
      <c r="A47" s="6" t="s">
        <v>50</v>
      </c>
      <c r="B47" s="2" t="s">
        <v>51</v>
      </c>
      <c r="C47" s="1" t="s">
        <v>15</v>
      </c>
      <c r="D47" s="1">
        <v>6</v>
      </c>
      <c r="E47" s="12">
        <v>0</v>
      </c>
      <c r="F47" s="3">
        <f t="shared" si="4"/>
        <v>0</v>
      </c>
    </row>
    <row r="48" spans="1:6" ht="27.75" customHeight="1" x14ac:dyDescent="0.35">
      <c r="A48" s="6" t="s">
        <v>52</v>
      </c>
      <c r="B48" s="2" t="s">
        <v>53</v>
      </c>
      <c r="C48" s="1" t="s">
        <v>15</v>
      </c>
      <c r="D48" s="1">
        <v>3</v>
      </c>
      <c r="E48" s="12">
        <v>0</v>
      </c>
      <c r="F48" s="3">
        <f t="shared" si="4"/>
        <v>0</v>
      </c>
    </row>
    <row r="49" spans="1:6" ht="27.75" customHeight="1" x14ac:dyDescent="0.35">
      <c r="A49" s="6" t="s">
        <v>54</v>
      </c>
      <c r="B49" s="32" t="s">
        <v>55</v>
      </c>
      <c r="C49" s="32"/>
      <c r="D49" s="32"/>
      <c r="E49" s="32"/>
      <c r="F49" s="32"/>
    </row>
    <row r="50" spans="1:6" ht="27.75" customHeight="1" x14ac:dyDescent="0.35">
      <c r="A50" s="6" t="s">
        <v>93</v>
      </c>
      <c r="B50" s="2" t="s">
        <v>56</v>
      </c>
      <c r="C50" s="1" t="s">
        <v>15</v>
      </c>
      <c r="D50" s="1">
        <v>4</v>
      </c>
      <c r="E50" s="11">
        <v>0</v>
      </c>
      <c r="F50" s="3">
        <f>D50*E50</f>
        <v>0</v>
      </c>
    </row>
    <row r="51" spans="1:6" ht="27.75" customHeight="1" x14ac:dyDescent="0.35">
      <c r="A51" s="6" t="s">
        <v>94</v>
      </c>
      <c r="B51" s="2" t="s">
        <v>57</v>
      </c>
      <c r="C51" s="1" t="s">
        <v>15</v>
      </c>
      <c r="D51" s="1">
        <v>2</v>
      </c>
      <c r="E51" s="12">
        <v>0</v>
      </c>
      <c r="F51" s="3">
        <f t="shared" ref="F51:F56" si="5">D51*E51</f>
        <v>0</v>
      </c>
    </row>
    <row r="52" spans="1:6" ht="27.75" customHeight="1" x14ac:dyDescent="0.35">
      <c r="A52" s="6" t="s">
        <v>95</v>
      </c>
      <c r="B52" s="2" t="s">
        <v>58</v>
      </c>
      <c r="C52" s="1" t="s">
        <v>15</v>
      </c>
      <c r="D52" s="1">
        <v>2</v>
      </c>
      <c r="E52" s="12">
        <v>0</v>
      </c>
      <c r="F52" s="3">
        <f t="shared" si="5"/>
        <v>0</v>
      </c>
    </row>
    <row r="53" spans="1:6" ht="27.75" customHeight="1" x14ac:dyDescent="0.35">
      <c r="A53" s="6" t="s">
        <v>96</v>
      </c>
      <c r="B53" s="2" t="s">
        <v>59</v>
      </c>
      <c r="C53" s="1" t="s">
        <v>15</v>
      </c>
      <c r="D53" s="1">
        <v>4</v>
      </c>
      <c r="E53" s="12">
        <v>0</v>
      </c>
      <c r="F53" s="3">
        <f t="shared" si="5"/>
        <v>0</v>
      </c>
    </row>
    <row r="54" spans="1:6" ht="27.75" customHeight="1" x14ac:dyDescent="0.35">
      <c r="A54" s="6" t="s">
        <v>97</v>
      </c>
      <c r="B54" s="2" t="s">
        <v>60</v>
      </c>
      <c r="C54" s="1" t="s">
        <v>15</v>
      </c>
      <c r="D54" s="1">
        <v>2</v>
      </c>
      <c r="E54" s="12">
        <v>0</v>
      </c>
      <c r="F54" s="3">
        <f t="shared" si="5"/>
        <v>0</v>
      </c>
    </row>
    <row r="55" spans="1:6" ht="27.75" customHeight="1" x14ac:dyDescent="0.35">
      <c r="A55" s="6" t="s">
        <v>98</v>
      </c>
      <c r="B55" s="2" t="s">
        <v>61</v>
      </c>
      <c r="C55" s="1" t="s">
        <v>15</v>
      </c>
      <c r="D55" s="1">
        <v>180</v>
      </c>
      <c r="E55" s="12">
        <v>0</v>
      </c>
      <c r="F55" s="3">
        <f t="shared" si="5"/>
        <v>0</v>
      </c>
    </row>
    <row r="56" spans="1:6" ht="27.75" customHeight="1" x14ac:dyDescent="0.35">
      <c r="A56" s="6" t="s">
        <v>99</v>
      </c>
      <c r="B56" s="2" t="s">
        <v>62</v>
      </c>
      <c r="C56" s="1" t="s">
        <v>15</v>
      </c>
      <c r="D56" s="1">
        <v>6</v>
      </c>
      <c r="E56" s="12">
        <v>0</v>
      </c>
      <c r="F56" s="3">
        <f t="shared" si="5"/>
        <v>0</v>
      </c>
    </row>
    <row r="57" spans="1:6" ht="27.75" customHeight="1" x14ac:dyDescent="0.35">
      <c r="A57" s="6" t="s">
        <v>63</v>
      </c>
      <c r="B57" s="32" t="s">
        <v>118</v>
      </c>
      <c r="C57" s="32"/>
      <c r="D57" s="32"/>
      <c r="E57" s="32"/>
      <c r="F57" s="32"/>
    </row>
    <row r="58" spans="1:6" ht="27.75" customHeight="1" x14ac:dyDescent="0.35">
      <c r="A58" s="6" t="s">
        <v>100</v>
      </c>
      <c r="B58" s="2" t="s">
        <v>64</v>
      </c>
      <c r="C58" s="1" t="s">
        <v>15</v>
      </c>
      <c r="D58" s="1">
        <v>2</v>
      </c>
      <c r="E58" s="12">
        <v>0</v>
      </c>
      <c r="F58" s="3">
        <f>D58*E58</f>
        <v>0</v>
      </c>
    </row>
    <row r="59" spans="1:6" ht="27.75" customHeight="1" x14ac:dyDescent="0.35">
      <c r="A59" s="6" t="s">
        <v>101</v>
      </c>
      <c r="B59" s="2" t="s">
        <v>65</v>
      </c>
      <c r="C59" s="1" t="s">
        <v>15</v>
      </c>
      <c r="D59" s="1">
        <v>25</v>
      </c>
      <c r="E59" s="12">
        <v>0</v>
      </c>
      <c r="F59" s="3">
        <f t="shared" ref="F59:F64" si="6">D59*E59</f>
        <v>0</v>
      </c>
    </row>
    <row r="60" spans="1:6" ht="27.75" customHeight="1" x14ac:dyDescent="0.35">
      <c r="A60" s="6" t="s">
        <v>102</v>
      </c>
      <c r="B60" s="2" t="s">
        <v>66</v>
      </c>
      <c r="C60" s="1" t="s">
        <v>15</v>
      </c>
      <c r="D60" s="1">
        <v>30</v>
      </c>
      <c r="E60" s="12">
        <v>0</v>
      </c>
      <c r="F60" s="3">
        <f t="shared" si="6"/>
        <v>0</v>
      </c>
    </row>
    <row r="61" spans="1:6" ht="27.75" customHeight="1" x14ac:dyDescent="0.35">
      <c r="A61" s="6" t="s">
        <v>67</v>
      </c>
      <c r="B61" s="2" t="s">
        <v>119</v>
      </c>
      <c r="C61" s="1" t="s">
        <v>15</v>
      </c>
      <c r="D61" s="1">
        <v>2</v>
      </c>
      <c r="E61" s="12">
        <v>0</v>
      </c>
      <c r="F61" s="3">
        <f t="shared" si="6"/>
        <v>0</v>
      </c>
    </row>
    <row r="62" spans="1:6" ht="27.75" customHeight="1" x14ac:dyDescent="0.35">
      <c r="A62" s="6" t="s">
        <v>68</v>
      </c>
      <c r="B62" s="2" t="s">
        <v>21</v>
      </c>
      <c r="C62" s="1" t="s">
        <v>73</v>
      </c>
      <c r="D62" s="1">
        <v>15</v>
      </c>
      <c r="E62" s="12">
        <v>0</v>
      </c>
      <c r="F62" s="3">
        <f t="shared" si="6"/>
        <v>0</v>
      </c>
    </row>
    <row r="63" spans="1:6" ht="27.75" customHeight="1" x14ac:dyDescent="0.35">
      <c r="A63" s="6" t="s">
        <v>69</v>
      </c>
      <c r="B63" s="2" t="s">
        <v>22</v>
      </c>
      <c r="C63" s="1" t="s">
        <v>23</v>
      </c>
      <c r="D63" s="1">
        <v>100</v>
      </c>
      <c r="E63" s="12">
        <v>0</v>
      </c>
      <c r="F63" s="3">
        <f t="shared" si="6"/>
        <v>0</v>
      </c>
    </row>
    <row r="64" spans="1:6" ht="27.75" customHeight="1" x14ac:dyDescent="0.35">
      <c r="A64" s="6" t="s">
        <v>70</v>
      </c>
      <c r="B64" s="2" t="s">
        <v>24</v>
      </c>
      <c r="C64" s="1" t="s">
        <v>23</v>
      </c>
      <c r="D64" s="1">
        <v>20</v>
      </c>
      <c r="E64" s="12">
        <v>0</v>
      </c>
      <c r="F64" s="3">
        <f t="shared" si="6"/>
        <v>0</v>
      </c>
    </row>
    <row r="65" spans="1:6" ht="31.5" customHeight="1" x14ac:dyDescent="0.35">
      <c r="A65" s="1"/>
      <c r="B65" s="7" t="s">
        <v>71</v>
      </c>
      <c r="C65" s="23">
        <f>SUM(F23:F36,F38,F39,F40,F41,F42,F43,F44,F45,F46,F47,F48,F50,F51,F52,F53,F54,F55,F56,F58,F59,F60,F61,F62,F63,F64)</f>
        <v>0</v>
      </c>
      <c r="D65" s="23"/>
      <c r="E65" s="23"/>
      <c r="F65" s="23"/>
    </row>
    <row r="66" spans="1:6" x14ac:dyDescent="0.35">
      <c r="A66" s="24"/>
      <c r="B66" s="25"/>
      <c r="C66" s="25"/>
      <c r="D66" s="25"/>
      <c r="E66" s="25"/>
      <c r="F66" s="26"/>
    </row>
    <row r="67" spans="1:6" ht="37.5" customHeight="1" x14ac:dyDescent="0.35">
      <c r="A67" s="27" t="s">
        <v>72</v>
      </c>
      <c r="B67" s="28"/>
      <c r="C67" s="29">
        <f>SUM(C20,C65)</f>
        <v>0</v>
      </c>
      <c r="D67" s="30"/>
      <c r="E67" s="30"/>
      <c r="F67" s="28"/>
    </row>
  </sheetData>
  <mergeCells count="14">
    <mergeCell ref="A1:F1"/>
    <mergeCell ref="A2:F2"/>
    <mergeCell ref="C65:F65"/>
    <mergeCell ref="A66:F66"/>
    <mergeCell ref="A67:B67"/>
    <mergeCell ref="C67:F67"/>
    <mergeCell ref="A21:F21"/>
    <mergeCell ref="B22:F22"/>
    <mergeCell ref="B37:F37"/>
    <mergeCell ref="B49:F49"/>
    <mergeCell ref="B57:F57"/>
    <mergeCell ref="C20:F20"/>
    <mergeCell ref="B11:F11"/>
    <mergeCell ref="B4:F4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2020-03-04T07:55:14Z</dcterms:modified>
</cp:coreProperties>
</file>